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G:\Koordinierungsstelle flexible Kindertagesbetreuung\Arbeitsfelder\Basiskurs\"/>
    </mc:Choice>
  </mc:AlternateContent>
  <xr:revisionPtr revIDLastSave="0" documentId="13_ncr:1_{E73B28FD-8D35-4BFE-B8D2-633F82DF6F4A}" xr6:coauthVersionLast="36" xr6:coauthVersionMax="47" xr10:uidLastSave="{00000000-0000-0000-0000-000000000000}"/>
  <bookViews>
    <workbookView xWindow="0" yWindow="0" windowWidth="28800" windowHeight="12105" xr2:uid="{00000000-000D-0000-FFFF-FFFF00000000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6" i="1" l="1"/>
  <c r="I46" i="1" s="1"/>
  <c r="E47" i="1"/>
  <c r="I47" i="1" s="1"/>
  <c r="E48" i="1"/>
  <c r="I48" i="1" s="1"/>
  <c r="E38" i="1"/>
  <c r="I38" i="1" s="1"/>
  <c r="E39" i="1"/>
  <c r="I39" i="1" s="1"/>
  <c r="E40" i="1"/>
  <c r="I40" i="1" s="1"/>
  <c r="E41" i="1"/>
  <c r="I41" i="1" s="1"/>
  <c r="E26" i="1"/>
  <c r="I26" i="1" s="1"/>
  <c r="E27" i="1"/>
  <c r="I27" i="1" s="1"/>
  <c r="E28" i="1"/>
  <c r="I28" i="1" s="1"/>
  <c r="E29" i="1"/>
  <c r="I29" i="1" s="1"/>
  <c r="E30" i="1"/>
  <c r="I30" i="1" s="1"/>
  <c r="E31" i="1"/>
  <c r="I31" i="1" s="1"/>
  <c r="E32" i="1"/>
  <c r="I32" i="1" s="1"/>
  <c r="E21" i="1" l="1"/>
  <c r="I21" i="1" s="1"/>
  <c r="E22" i="1"/>
  <c r="I22" i="1" s="1"/>
  <c r="E23" i="1"/>
  <c r="I23" i="1" s="1"/>
  <c r="E24" i="1"/>
  <c r="I24" i="1" s="1"/>
  <c r="E25" i="1"/>
  <c r="I25" i="1" s="1"/>
  <c r="E33" i="1"/>
  <c r="I33" i="1" s="1"/>
  <c r="E34" i="1"/>
  <c r="I34" i="1" s="1"/>
  <c r="E35" i="1"/>
  <c r="I35" i="1" s="1"/>
  <c r="E36" i="1"/>
  <c r="I36" i="1" s="1"/>
  <c r="E37" i="1"/>
  <c r="I37" i="1" s="1"/>
  <c r="E42" i="1"/>
  <c r="I42" i="1" s="1"/>
  <c r="E43" i="1"/>
  <c r="I43" i="1" s="1"/>
  <c r="E44" i="1"/>
  <c r="I44" i="1" s="1"/>
  <c r="E45" i="1"/>
  <c r="I45" i="1" s="1"/>
  <c r="E49" i="1"/>
  <c r="I49" i="1" s="1"/>
  <c r="E20" i="1"/>
  <c r="A20" i="1"/>
  <c r="E51" i="1" l="1"/>
  <c r="I20" i="1"/>
  <c r="I51" i="1" s="1"/>
  <c r="A35" i="1"/>
  <c r="B35" i="1" s="1"/>
  <c r="A44" i="1"/>
  <c r="A27" i="1"/>
  <c r="B27" i="1" s="1"/>
  <c r="A45" i="1"/>
  <c r="B45" i="1" s="1"/>
  <c r="A46" i="1"/>
  <c r="B46" i="1" s="1"/>
  <c r="A29" i="1"/>
  <c r="B29" i="1" s="1"/>
  <c r="A47" i="1"/>
  <c r="B47" i="1" s="1"/>
  <c r="A48" i="1"/>
  <c r="B48" i="1" s="1"/>
  <c r="A49" i="1"/>
  <c r="B49" i="1" s="1"/>
  <c r="A38" i="1"/>
  <c r="B38" i="1" s="1"/>
  <c r="A40" i="1"/>
  <c r="B40" i="1" s="1"/>
  <c r="A41" i="1"/>
  <c r="B41" i="1" s="1"/>
  <c r="A30" i="1"/>
  <c r="B30" i="1" s="1"/>
  <c r="A31" i="1"/>
  <c r="B31" i="1" s="1"/>
  <c r="A43" i="1"/>
  <c r="B43" i="1" s="1"/>
  <c r="A28" i="1"/>
  <c r="B28" i="1" s="1"/>
  <c r="A42" i="1"/>
  <c r="A26" i="1"/>
  <c r="B26" i="1" s="1"/>
  <c r="A39" i="1"/>
  <c r="B39" i="1" s="1"/>
  <c r="B44" i="1"/>
  <c r="B20" i="1"/>
  <c r="A33" i="1"/>
  <c r="B33" i="1" s="1"/>
  <c r="A32" i="1"/>
  <c r="B32" i="1" s="1"/>
  <c r="A25" i="1"/>
  <c r="B25" i="1" s="1"/>
  <c r="A24" i="1"/>
  <c r="B24" i="1" s="1"/>
  <c r="A23" i="1"/>
  <c r="B23" i="1" s="1"/>
  <c r="A22" i="1"/>
  <c r="B22" i="1" s="1"/>
  <c r="A21" i="1"/>
  <c r="B21" i="1" s="1"/>
  <c r="A34" i="1"/>
  <c r="B34" i="1" s="1"/>
  <c r="B42" i="1"/>
  <c r="A37" i="1"/>
  <c r="B37" i="1" s="1"/>
  <c r="A36" i="1"/>
  <c r="B36" i="1" s="1"/>
</calcChain>
</file>

<file path=xl/sharedStrings.xml><?xml version="1.0" encoding="utf-8"?>
<sst xmlns="http://schemas.openxmlformats.org/spreadsheetml/2006/main" count="40" uniqueCount="40">
  <si>
    <t>Mögliches Einkommen im Rahmen der ergänzenden Kindertagespflege</t>
  </si>
  <si>
    <t>Datum</t>
  </si>
  <si>
    <t>Tag</t>
  </si>
  <si>
    <t>Die gelb unterlegten Felder müssen von Ihnen ausgefüllt werden.</t>
  </si>
  <si>
    <t xml:space="preserve">Monat: </t>
  </si>
  <si>
    <t xml:space="preserve">Kalenderjahr: </t>
  </si>
  <si>
    <t>von (Uhrzeit)</t>
  </si>
  <si>
    <t>bis (Uhrzeit)</t>
  </si>
  <si>
    <t>Betreuungsstunden</t>
  </si>
  <si>
    <t>2 Kinder</t>
  </si>
  <si>
    <t>1 Kind</t>
  </si>
  <si>
    <t>3 Kinder</t>
  </si>
  <si>
    <t>bis (Uhrzeit):</t>
  </si>
  <si>
    <t>von (Uhrzeit):</t>
  </si>
  <si>
    <t>Ausfüllhinweise</t>
  </si>
  <si>
    <t>1 Kind:</t>
  </si>
  <si>
    <t>2 Kinder:</t>
  </si>
  <si>
    <t xml:space="preserve">3 Kinder: </t>
  </si>
  <si>
    <t xml:space="preserve">Entgelt pro Kind pro Stunde: </t>
  </si>
  <si>
    <t xml:space="preserve">Entgelt ab dem zweiten zeitgleich betreuten Kind: </t>
  </si>
  <si>
    <t>Monat:</t>
  </si>
  <si>
    <t>Kalenderjahr:</t>
  </si>
  <si>
    <t>Entgelt pro Tag</t>
  </si>
  <si>
    <t xml:space="preserve">Entgelt pro Stunde für 2 Kinder: </t>
  </si>
  <si>
    <t xml:space="preserve">Entgelt pro Stunde für 3 Kinder: </t>
  </si>
  <si>
    <t>tragen Sie den Beginn der Betreuung ein (z. B. 18:00)</t>
  </si>
  <si>
    <t>tragen Sie das Ende der Betreuung ein (z. B. 22:00)</t>
  </si>
  <si>
    <t>wählen Sie den Monat aus, für den Sie die Betreuung berechnen möchten</t>
  </si>
  <si>
    <t xml:space="preserve">tragen Sie das Jahr ein </t>
  </si>
  <si>
    <t xml:space="preserve">Mögliches Gesamtentgelt: </t>
  </si>
  <si>
    <t>Gesamt Betreuungstunden:</t>
  </si>
  <si>
    <t xml:space="preserve">WICHTIG: </t>
  </si>
  <si>
    <t>Sie dürfen pro Zeile nur ein "x" setzen</t>
  </si>
  <si>
    <t>Januar</t>
  </si>
  <si>
    <t>wenn Sie drei Kinder betreuen, setzen Sie hier ein "x" in jeder Zeile an den Betreungstagen und kein Weiteres</t>
  </si>
  <si>
    <t xml:space="preserve">wenn Sie zwei Kinder betreuen, setzen Sie hier  ein "x" in jeder Zeile an den Betreuungstagen und kein Weiteres </t>
  </si>
  <si>
    <t xml:space="preserve">wenn Sie nur ein Kind betreuen, setzen Sie hier ein "x" in jeder Zeile an den Betreuungstagen und kein Weiteres </t>
  </si>
  <si>
    <t xml:space="preserve">© Familien für Kinder gGmbH, Stresemannstraße 78, 10963 Berlin, Tel. 21 00 21 0, www.familien-fuer-kinder.de </t>
  </si>
  <si>
    <t xml:space="preserve">Bitte beachten Sie, dass die Berechnung keine Garantie über Ihr tatsächliches Einkommen darstellt. Die Berechnung dient nur zur Orientierung.* </t>
  </si>
  <si>
    <t>Stand 03/2026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</si>
</sst>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400]h:mm:ss\ AM/PM"/>
    <numFmt numFmtId="165" formatCode="#,##0.00\ &quot;€&quot;"/>
  </numFmts>
  <fonts count="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2" fillId="0" borderId="0" xfId="0" applyFont="1"/>
    <xf numFmtId="0" fontId="0" fillId="0" borderId="3" xfId="0" applyBorder="1"/>
    <xf numFmtId="0" fontId="0" fillId="0" borderId="0" xfId="0" applyBorder="1"/>
    <xf numFmtId="14" fontId="0" fillId="0" borderId="4" xfId="0" applyNumberFormat="1" applyBorder="1" applyAlignment="1">
      <alignment horizontal="left"/>
    </xf>
    <xf numFmtId="0" fontId="0" fillId="0" borderId="5" xfId="0" applyBorder="1" applyAlignment="1">
      <alignment horizontal="center"/>
    </xf>
    <xf numFmtId="14" fontId="0" fillId="0" borderId="7" xfId="0" applyNumberFormat="1" applyBorder="1" applyAlignment="1">
      <alignment horizontal="left"/>
    </xf>
    <xf numFmtId="0" fontId="0" fillId="0" borderId="8" xfId="0" applyBorder="1" applyAlignment="1">
      <alignment horizontal="center"/>
    </xf>
    <xf numFmtId="14" fontId="0" fillId="0" borderId="10" xfId="0" applyNumberFormat="1" applyBorder="1" applyAlignment="1">
      <alignment horizontal="left"/>
    </xf>
    <xf numFmtId="0" fontId="0" fillId="0" borderId="11" xfId="0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0" xfId="0" applyFont="1" applyFill="1"/>
    <xf numFmtId="0" fontId="1" fillId="3" borderId="0" xfId="0" applyFont="1" applyFill="1"/>
    <xf numFmtId="0" fontId="3" fillId="3" borderId="0" xfId="0" applyFont="1" applyFill="1"/>
    <xf numFmtId="0" fontId="5" fillId="0" borderId="0" xfId="0" applyFont="1"/>
    <xf numFmtId="2" fontId="0" fillId="0" borderId="13" xfId="0" applyNumberFormat="1" applyBorder="1"/>
    <xf numFmtId="0" fontId="2" fillId="0" borderId="0" xfId="0" applyFont="1" applyBorder="1" applyAlignment="1">
      <alignment horizontal="right"/>
    </xf>
    <xf numFmtId="0" fontId="2" fillId="0" borderId="0" xfId="0" applyFont="1" applyBorder="1"/>
    <xf numFmtId="2" fontId="0" fillId="0" borderId="0" xfId="0" applyNumberFormat="1" applyBorder="1"/>
    <xf numFmtId="165" fontId="0" fillId="0" borderId="9" xfId="0" applyNumberFormat="1" applyBorder="1"/>
    <xf numFmtId="0" fontId="0" fillId="0" borderId="0" xfId="0" applyFill="1" applyBorder="1"/>
    <xf numFmtId="2" fontId="0" fillId="0" borderId="2" xfId="0" applyNumberFormat="1" applyBorder="1"/>
    <xf numFmtId="165" fontId="0" fillId="0" borderId="6" xfId="0" applyNumberFormat="1" applyBorder="1"/>
    <xf numFmtId="165" fontId="0" fillId="0" borderId="12" xfId="0" applyNumberFormat="1" applyBorder="1"/>
    <xf numFmtId="0" fontId="0" fillId="4" borderId="16" xfId="0" applyFill="1" applyBorder="1"/>
    <xf numFmtId="0" fontId="4" fillId="4" borderId="15" xfId="0" applyFont="1" applyFill="1" applyBorder="1"/>
    <xf numFmtId="0" fontId="5" fillId="0" borderId="20" xfId="0" applyFont="1" applyBorder="1"/>
    <xf numFmtId="0" fontId="0" fillId="4" borderId="21" xfId="0" applyFill="1" applyBorder="1" applyAlignment="1">
      <alignment horizontal="left"/>
    </xf>
    <xf numFmtId="0" fontId="0" fillId="4" borderId="22" xfId="0" applyFill="1" applyBorder="1"/>
    <xf numFmtId="0" fontId="0" fillId="4" borderId="23" xfId="0" applyFill="1" applyBorder="1"/>
    <xf numFmtId="0" fontId="5" fillId="0" borderId="27" xfId="0" applyFont="1" applyBorder="1"/>
    <xf numFmtId="0" fontId="0" fillId="4" borderId="28" xfId="0" applyFill="1" applyBorder="1" applyAlignment="1">
      <alignment horizontal="left"/>
    </xf>
    <xf numFmtId="0" fontId="0" fillId="4" borderId="28" xfId="0" applyFill="1" applyBorder="1"/>
    <xf numFmtId="0" fontId="0" fillId="4" borderId="29" xfId="0" applyFill="1" applyBorder="1"/>
    <xf numFmtId="2" fontId="2" fillId="0" borderId="0" xfId="0" applyNumberFormat="1" applyFont="1"/>
    <xf numFmtId="165" fontId="2" fillId="0" borderId="0" xfId="0" applyNumberFormat="1" applyFont="1"/>
    <xf numFmtId="0" fontId="2" fillId="2" borderId="30" xfId="0" applyFont="1" applyFill="1" applyBorder="1"/>
    <xf numFmtId="0" fontId="2" fillId="2" borderId="31" xfId="0" applyFont="1" applyFill="1" applyBorder="1"/>
    <xf numFmtId="0" fontId="0" fillId="2" borderId="31" xfId="0" applyFill="1" applyBorder="1"/>
    <xf numFmtId="0" fontId="0" fillId="2" borderId="32" xfId="0" applyFill="1" applyBorder="1"/>
    <xf numFmtId="0" fontId="5" fillId="0" borderId="34" xfId="0" applyFont="1" applyBorder="1"/>
    <xf numFmtId="0" fontId="0" fillId="4" borderId="36" xfId="0" applyFill="1" applyBorder="1"/>
    <xf numFmtId="0" fontId="0" fillId="4" borderId="31" xfId="0" applyFill="1" applyBorder="1"/>
    <xf numFmtId="0" fontId="2" fillId="4" borderId="35" xfId="0" applyFont="1" applyFill="1" applyBorder="1" applyAlignment="1">
      <alignment horizontal="left"/>
    </xf>
    <xf numFmtId="0" fontId="0" fillId="4" borderId="37" xfId="0" applyFill="1" applyBorder="1"/>
    <xf numFmtId="0" fontId="0" fillId="4" borderId="15" xfId="0" applyFill="1" applyBorder="1"/>
    <xf numFmtId="165" fontId="0" fillId="4" borderId="16" xfId="0" applyNumberFormat="1" applyFill="1" applyBorder="1"/>
    <xf numFmtId="165" fontId="0" fillId="4" borderId="17" xfId="0" applyNumberFormat="1" applyFill="1" applyBorder="1"/>
    <xf numFmtId="0" fontId="0" fillId="4" borderId="30" xfId="0" applyFill="1" applyBorder="1"/>
    <xf numFmtId="165" fontId="0" fillId="4" borderId="31" xfId="0" applyNumberFormat="1" applyFill="1" applyBorder="1"/>
    <xf numFmtId="165" fontId="0" fillId="4" borderId="32" xfId="0" applyNumberFormat="1" applyFill="1" applyBorder="1"/>
    <xf numFmtId="0" fontId="6" fillId="0" borderId="38" xfId="0" applyFont="1" applyFill="1" applyBorder="1" applyAlignment="1" applyProtection="1">
      <alignment vertical="top" wrapText="1"/>
    </xf>
    <xf numFmtId="0" fontId="6" fillId="0" borderId="0" xfId="0" applyFont="1" applyFill="1" applyBorder="1" applyAlignment="1" applyProtection="1">
      <alignment vertical="top" wrapText="1"/>
    </xf>
    <xf numFmtId="0" fontId="6" fillId="0" borderId="0" xfId="0" applyFont="1" applyFill="1" applyBorder="1" applyAlignment="1" applyProtection="1">
      <alignment vertical="center" wrapText="1"/>
    </xf>
    <xf numFmtId="0" fontId="0" fillId="4" borderId="33" xfId="0" applyFill="1" applyBorder="1"/>
    <xf numFmtId="0" fontId="0" fillId="4" borderId="24" xfId="0" applyFill="1" applyBorder="1"/>
    <xf numFmtId="0" fontId="0" fillId="4" borderId="32" xfId="0" applyFill="1" applyBorder="1"/>
    <xf numFmtId="0" fontId="0" fillId="4" borderId="17" xfId="0" applyFill="1" applyBorder="1"/>
    <xf numFmtId="0" fontId="0" fillId="2" borderId="0" xfId="0" applyFill="1" applyBorder="1" applyProtection="1">
      <protection locked="0"/>
    </xf>
    <xf numFmtId="164" fontId="0" fillId="2" borderId="5" xfId="0" applyNumberFormat="1" applyFill="1" applyBorder="1" applyProtection="1">
      <protection locked="0"/>
    </xf>
    <xf numFmtId="164" fontId="0" fillId="2" borderId="8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0" fontId="0" fillId="2" borderId="5" xfId="0" applyFill="1" applyBorder="1" applyAlignment="1" applyProtection="1">
      <alignment horizontal="center" vertical="center"/>
      <protection locked="0"/>
    </xf>
    <xf numFmtId="0" fontId="0" fillId="2" borderId="18" xfId="0" applyFill="1" applyBorder="1" applyAlignment="1" applyProtection="1">
      <alignment horizontal="center" vertical="center"/>
      <protection locked="0"/>
    </xf>
    <xf numFmtId="0" fontId="0" fillId="2" borderId="8" xfId="0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horizontal="center" vertical="center"/>
      <protection locked="0"/>
    </xf>
    <xf numFmtId="0" fontId="0" fillId="2" borderId="25" xfId="0" applyFill="1" applyBorder="1" applyAlignment="1" applyProtection="1">
      <alignment horizontal="center" vertical="center"/>
      <protection locked="0"/>
    </xf>
    <xf numFmtId="0" fontId="0" fillId="2" borderId="26" xfId="0" applyFill="1" applyBorder="1" applyAlignment="1" applyProtection="1">
      <alignment horizontal="center" vertical="center"/>
      <protection locked="0"/>
    </xf>
    <xf numFmtId="0" fontId="0" fillId="2" borderId="11" xfId="0" applyFill="1" applyBorder="1" applyAlignment="1" applyProtection="1">
      <alignment horizontal="center" vertical="center"/>
      <protection locked="0"/>
    </xf>
    <xf numFmtId="0" fontId="0" fillId="2" borderId="19" xfId="0" applyFill="1" applyBorder="1" applyAlignment="1" applyProtection="1">
      <alignment horizontal="center" vertical="center"/>
      <protection locked="0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FF4F2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58"/>
  <sheetViews>
    <sheetView tabSelected="1" zoomScaleNormal="100" workbookViewId="0">
      <selection activeCell="H22" sqref="H22"/>
    </sheetView>
  </sheetViews>
  <sheetFormatPr baseColWidth="10" defaultRowHeight="15" x14ac:dyDescent="0.25"/>
  <cols>
    <col min="1" max="1" width="14.85546875" customWidth="1"/>
    <col min="3" max="4" width="13.7109375" customWidth="1"/>
    <col min="5" max="5" width="18.7109375" customWidth="1"/>
    <col min="6" max="8" width="12" customWidth="1"/>
    <col min="9" max="9" width="14.7109375" customWidth="1"/>
    <col min="10" max="10" width="14.85546875" customWidth="1"/>
  </cols>
  <sheetData>
    <row r="1" spans="1:17" x14ac:dyDescent="0.25">
      <c r="A1" s="1" t="s">
        <v>0</v>
      </c>
      <c r="B1" s="1"/>
      <c r="C1" s="1"/>
      <c r="D1" s="1"/>
      <c r="E1" s="1"/>
    </row>
    <row r="3" spans="1:17" x14ac:dyDescent="0.25">
      <c r="A3" s="26" t="s">
        <v>14</v>
      </c>
      <c r="B3" s="25"/>
      <c r="C3" s="25"/>
      <c r="D3" s="25"/>
      <c r="E3" s="25"/>
      <c r="F3" s="25"/>
      <c r="G3" s="25"/>
      <c r="H3" s="25"/>
      <c r="I3" s="58"/>
    </row>
    <row r="4" spans="1:17" x14ac:dyDescent="0.25">
      <c r="A4" s="37" t="s">
        <v>3</v>
      </c>
      <c r="B4" s="38"/>
      <c r="C4" s="38"/>
      <c r="D4" s="38"/>
      <c r="E4" s="38"/>
      <c r="F4" s="39"/>
      <c r="G4" s="39"/>
      <c r="H4" s="39"/>
      <c r="I4" s="40"/>
    </row>
    <row r="5" spans="1:17" x14ac:dyDescent="0.25">
      <c r="A5" s="31" t="s">
        <v>4</v>
      </c>
      <c r="B5" s="32" t="s">
        <v>27</v>
      </c>
      <c r="C5" s="33"/>
      <c r="D5" s="33"/>
      <c r="E5" s="33"/>
      <c r="F5" s="34"/>
      <c r="G5" s="45"/>
      <c r="H5" s="45"/>
      <c r="I5" s="55"/>
    </row>
    <row r="6" spans="1:17" x14ac:dyDescent="0.25">
      <c r="A6" s="27" t="s">
        <v>5</v>
      </c>
      <c r="B6" s="28" t="s">
        <v>28</v>
      </c>
      <c r="C6" s="29"/>
      <c r="D6" s="30"/>
      <c r="E6" s="30"/>
      <c r="F6" s="30"/>
      <c r="G6" s="30"/>
      <c r="H6" s="30"/>
      <c r="I6" s="56"/>
    </row>
    <row r="7" spans="1:17" x14ac:dyDescent="0.25">
      <c r="A7" s="27" t="s">
        <v>13</v>
      </c>
      <c r="B7" s="28" t="s">
        <v>25</v>
      </c>
      <c r="C7" s="29"/>
      <c r="D7" s="30"/>
      <c r="E7" s="30"/>
      <c r="F7" s="30"/>
      <c r="G7" s="30"/>
      <c r="H7" s="30"/>
      <c r="I7" s="56"/>
    </row>
    <row r="8" spans="1:17" x14ac:dyDescent="0.25">
      <c r="A8" s="27" t="s">
        <v>12</v>
      </c>
      <c r="B8" s="28" t="s">
        <v>26</v>
      </c>
      <c r="C8" s="29"/>
      <c r="D8" s="30"/>
      <c r="E8" s="30"/>
      <c r="F8" s="30"/>
      <c r="G8" s="30"/>
      <c r="H8" s="30"/>
      <c r="I8" s="56"/>
    </row>
    <row r="9" spans="1:17" x14ac:dyDescent="0.25">
      <c r="A9" s="27" t="s">
        <v>15</v>
      </c>
      <c r="B9" s="28" t="s">
        <v>36</v>
      </c>
      <c r="C9" s="29"/>
      <c r="D9" s="30"/>
      <c r="E9" s="30"/>
      <c r="F9" s="30"/>
      <c r="G9" s="30"/>
      <c r="H9" s="30"/>
      <c r="I9" s="56"/>
    </row>
    <row r="10" spans="1:17" x14ac:dyDescent="0.25">
      <c r="A10" s="27" t="s">
        <v>16</v>
      </c>
      <c r="B10" s="28" t="s">
        <v>35</v>
      </c>
      <c r="C10" s="29"/>
      <c r="D10" s="30"/>
      <c r="E10" s="30"/>
      <c r="F10" s="30"/>
      <c r="G10" s="30"/>
      <c r="H10" s="30"/>
      <c r="I10" s="56"/>
    </row>
    <row r="11" spans="1:17" x14ac:dyDescent="0.25">
      <c r="A11" s="27" t="s">
        <v>17</v>
      </c>
      <c r="B11" s="28" t="s">
        <v>34</v>
      </c>
      <c r="C11" s="29"/>
      <c r="D11" s="30"/>
      <c r="E11" s="30"/>
      <c r="F11" s="30"/>
      <c r="G11" s="30"/>
      <c r="H11" s="30"/>
      <c r="I11" s="56"/>
    </row>
    <row r="12" spans="1:17" x14ac:dyDescent="0.25">
      <c r="A12" s="41" t="s">
        <v>31</v>
      </c>
      <c r="B12" s="44" t="s">
        <v>32</v>
      </c>
      <c r="C12" s="42"/>
      <c r="D12" s="43"/>
      <c r="E12" s="43"/>
      <c r="F12" s="43"/>
      <c r="G12" s="43"/>
      <c r="H12" s="43"/>
      <c r="I12" s="57"/>
    </row>
    <row r="13" spans="1:17" x14ac:dyDescent="0.25">
      <c r="A13" s="15"/>
    </row>
    <row r="14" spans="1:17" x14ac:dyDescent="0.25">
      <c r="A14" s="13" t="s">
        <v>38</v>
      </c>
      <c r="B14" s="14"/>
      <c r="C14" s="14"/>
      <c r="D14" s="14"/>
      <c r="E14" s="14"/>
      <c r="F14" s="14"/>
      <c r="G14" s="14"/>
      <c r="H14" s="14"/>
      <c r="I14" s="14"/>
      <c r="J14" s="14"/>
      <c r="K14" s="12"/>
      <c r="L14" s="12"/>
    </row>
    <row r="16" spans="1:17" ht="23.25" customHeight="1" x14ac:dyDescent="0.25">
      <c r="A16" s="18" t="s">
        <v>20</v>
      </c>
      <c r="B16" s="59" t="s">
        <v>33</v>
      </c>
      <c r="C16" s="17" t="s">
        <v>21</v>
      </c>
      <c r="D16" s="59"/>
      <c r="I16" s="46" t="s">
        <v>18</v>
      </c>
      <c r="J16" s="25"/>
      <c r="K16" s="47">
        <v>13.69</v>
      </c>
      <c r="L16" s="25"/>
      <c r="M16" s="25" t="s">
        <v>19</v>
      </c>
      <c r="N16" s="25"/>
      <c r="O16" s="25"/>
      <c r="P16" s="25"/>
      <c r="Q16" s="48">
        <v>6.85</v>
      </c>
    </row>
    <row r="17" spans="1:17" ht="23.25" customHeight="1" x14ac:dyDescent="0.25">
      <c r="A17" s="18"/>
      <c r="B17" s="21"/>
      <c r="C17" s="17"/>
      <c r="D17" s="21"/>
      <c r="I17" s="49" t="s">
        <v>23</v>
      </c>
      <c r="J17" s="43"/>
      <c r="K17" s="50">
        <v>20.54</v>
      </c>
      <c r="L17" s="43"/>
      <c r="M17" s="43" t="s">
        <v>24</v>
      </c>
      <c r="N17" s="43"/>
      <c r="O17" s="43"/>
      <c r="P17" s="43"/>
      <c r="Q17" s="51">
        <v>27.39</v>
      </c>
    </row>
    <row r="18" spans="1:17" ht="15.75" thickBot="1" x14ac:dyDescent="0.3">
      <c r="A18" s="2"/>
      <c r="B18" s="3"/>
      <c r="C18" s="3"/>
      <c r="D18" s="3"/>
    </row>
    <row r="19" spans="1:17" ht="23.25" customHeight="1" thickBot="1" x14ac:dyDescent="0.3">
      <c r="A19" s="10" t="s">
        <v>1</v>
      </c>
      <c r="B19" s="10" t="s">
        <v>2</v>
      </c>
      <c r="C19" s="10" t="s">
        <v>6</v>
      </c>
      <c r="D19" s="10" t="s">
        <v>7</v>
      </c>
      <c r="E19" s="11" t="s">
        <v>8</v>
      </c>
      <c r="F19" s="10" t="s">
        <v>10</v>
      </c>
      <c r="G19" s="10" t="s">
        <v>9</v>
      </c>
      <c r="H19" s="10" t="s">
        <v>11</v>
      </c>
      <c r="I19" s="11" t="s">
        <v>22</v>
      </c>
    </row>
    <row r="20" spans="1:17" ht="20.100000000000001" customHeight="1" x14ac:dyDescent="0.25">
      <c r="A20" s="4">
        <f>DATE($D$16,MATCH($B$16,{"Januar","Februar","März","April","Mai","Juni","Juli","August","September","Oktober","November","Dezember"},0),1)</f>
        <v>1</v>
      </c>
      <c r="B20" s="5" t="str">
        <f>TEXT(A20, "TTT")</f>
        <v>So</v>
      </c>
      <c r="C20" s="60"/>
      <c r="D20" s="60"/>
      <c r="E20" s="22">
        <f>ABS((C20-D20)*24)</f>
        <v>0</v>
      </c>
      <c r="F20" s="63"/>
      <c r="G20" s="63"/>
      <c r="H20" s="64"/>
      <c r="I20" s="23">
        <f>IF(COUNTIF(F20:H20, "x")&lt;&gt;1,0, IF(F20="x",E20*K16,IF(G20="x",E20*K17,IF(H20="x",E20*Q17,0))))</f>
        <v>0</v>
      </c>
    </row>
    <row r="21" spans="1:17" ht="20.100000000000001" customHeight="1" x14ac:dyDescent="0.25">
      <c r="A21" s="6">
        <f t="shared" ref="A21:A29" si="0">IF(ROW(B2)&gt;DAY(DATE($D$16,MONTH($A$20)+1,0)),"",$A$20+ROW(B2)-1)</f>
        <v>2</v>
      </c>
      <c r="B21" s="7" t="str">
        <f t="shared" ref="B21:B49" si="1">TEXT(A21, "TTT")</f>
        <v>Mo</v>
      </c>
      <c r="C21" s="61"/>
      <c r="D21" s="61"/>
      <c r="E21" s="19">
        <f t="shared" ref="E21:E49" si="2">ABS((C21-D21)*24)</f>
        <v>0</v>
      </c>
      <c r="F21" s="65"/>
      <c r="G21" s="65"/>
      <c r="H21" s="66"/>
      <c r="I21" s="20">
        <f>IF(COUNTIF(F21:H21, "x")&lt;&gt;1,0, IF(F21="x",E21*K16,IF(G21="x",E21*K17,IF(H21="x",E21*Q17,0))))</f>
        <v>0</v>
      </c>
    </row>
    <row r="22" spans="1:17" ht="20.100000000000001" customHeight="1" x14ac:dyDescent="0.25">
      <c r="A22" s="6">
        <f t="shared" si="0"/>
        <v>3</v>
      </c>
      <c r="B22" s="7" t="str">
        <f t="shared" si="1"/>
        <v>Di</v>
      </c>
      <c r="C22" s="61"/>
      <c r="D22" s="61"/>
      <c r="E22" s="19">
        <f t="shared" si="2"/>
        <v>0</v>
      </c>
      <c r="F22" s="65"/>
      <c r="G22" s="65"/>
      <c r="H22" s="66"/>
      <c r="I22" s="20">
        <f>IF(COUNTIF(F22:H22, "x")&lt;&gt;1,0, IF(F22="x",E22*K16,IF(G22="x",E22*K17,IF(H22="x",E22*Q17,0))))</f>
        <v>0</v>
      </c>
    </row>
    <row r="23" spans="1:17" ht="20.100000000000001" customHeight="1" x14ac:dyDescent="0.25">
      <c r="A23" s="6">
        <f t="shared" si="0"/>
        <v>4</v>
      </c>
      <c r="B23" s="7" t="str">
        <f t="shared" si="1"/>
        <v>Mi</v>
      </c>
      <c r="C23" s="61"/>
      <c r="D23" s="61"/>
      <c r="E23" s="19">
        <f t="shared" si="2"/>
        <v>0</v>
      </c>
      <c r="F23" s="65"/>
      <c r="G23" s="65"/>
      <c r="H23" s="66"/>
      <c r="I23" s="20">
        <f>IF(COUNTIF(F23:H23, "x")&lt;&gt;1,0, IF(F23="x",E23*K16,IF(G23="x",E23*K17,IF(H23="x",E23*Q17,0))))</f>
        <v>0</v>
      </c>
    </row>
    <row r="24" spans="1:17" ht="20.100000000000001" customHeight="1" x14ac:dyDescent="0.25">
      <c r="A24" s="6">
        <f t="shared" si="0"/>
        <v>5</v>
      </c>
      <c r="B24" s="7" t="str">
        <f t="shared" si="1"/>
        <v>Do</v>
      </c>
      <c r="C24" s="61"/>
      <c r="D24" s="61"/>
      <c r="E24" s="19">
        <f t="shared" si="2"/>
        <v>0</v>
      </c>
      <c r="F24" s="65"/>
      <c r="G24" s="65"/>
      <c r="H24" s="66"/>
      <c r="I24" s="20">
        <f>IF(COUNTIF(F24:H24, "x")&lt;&gt;1,0, IF(F24="x",E24*K16,IF(G24="x",E24*K17,IF(H24="x",E24*Q17,0))))</f>
        <v>0</v>
      </c>
    </row>
    <row r="25" spans="1:17" ht="20.100000000000001" customHeight="1" x14ac:dyDescent="0.25">
      <c r="A25" s="6">
        <f t="shared" si="0"/>
        <v>6</v>
      </c>
      <c r="B25" s="7" t="str">
        <f t="shared" si="1"/>
        <v>Fr</v>
      </c>
      <c r="C25" s="61"/>
      <c r="D25" s="61"/>
      <c r="E25" s="19">
        <f t="shared" si="2"/>
        <v>0</v>
      </c>
      <c r="F25" s="65"/>
      <c r="G25" s="65"/>
      <c r="H25" s="66"/>
      <c r="I25" s="20">
        <f>IF(COUNTIF(F25:H25, "x")&lt;&gt;1,0, IF(F25="x",E25*K16,IF(G25="x",E25*K17,IF(H25="x",E25*Q17,0))))</f>
        <v>0</v>
      </c>
    </row>
    <row r="26" spans="1:17" ht="20.100000000000001" customHeight="1" x14ac:dyDescent="0.25">
      <c r="A26" s="6">
        <f t="shared" si="0"/>
        <v>7</v>
      </c>
      <c r="B26" s="7" t="str">
        <f t="shared" si="1"/>
        <v>Sa</v>
      </c>
      <c r="C26" s="61"/>
      <c r="D26" s="61"/>
      <c r="E26" s="19">
        <f t="shared" si="2"/>
        <v>0</v>
      </c>
      <c r="F26" s="65"/>
      <c r="G26" s="65"/>
      <c r="H26" s="66"/>
      <c r="I26" s="20">
        <f>IF(COUNTIF(F26:H26, "x")&lt;&gt;1,0, IF(F26="x",E26*K16,IF(G26="x",E26*K17,IF(H26="x",E26*Q17,0))))</f>
        <v>0</v>
      </c>
    </row>
    <row r="27" spans="1:17" ht="20.100000000000001" customHeight="1" x14ac:dyDescent="0.25">
      <c r="A27" s="6">
        <f t="shared" si="0"/>
        <v>8</v>
      </c>
      <c r="B27" s="7" t="str">
        <f t="shared" si="1"/>
        <v>So</v>
      </c>
      <c r="C27" s="61"/>
      <c r="D27" s="61"/>
      <c r="E27" s="19">
        <f t="shared" si="2"/>
        <v>0</v>
      </c>
      <c r="F27" s="65"/>
      <c r="G27" s="65"/>
      <c r="H27" s="66"/>
      <c r="I27" s="20">
        <f>IF(COUNTIF(F27:H27, "x")&lt;&gt;1,0, IF(F27="x",E27*K16,IF(G27="x",E27*K17,IF(H27="x",E27*Q17,0))))</f>
        <v>0</v>
      </c>
    </row>
    <row r="28" spans="1:17" ht="20.100000000000001" customHeight="1" x14ac:dyDescent="0.25">
      <c r="A28" s="6">
        <f t="shared" si="0"/>
        <v>9</v>
      </c>
      <c r="B28" s="7" t="str">
        <f t="shared" si="1"/>
        <v>Mo</v>
      </c>
      <c r="C28" s="61"/>
      <c r="D28" s="61"/>
      <c r="E28" s="19">
        <f t="shared" si="2"/>
        <v>0</v>
      </c>
      <c r="F28" s="65"/>
      <c r="G28" s="65"/>
      <c r="H28" s="66"/>
      <c r="I28" s="20">
        <f>IF(COUNTIF(F28:H28, "x")&lt;&gt;1,0, IF(F28="x",E28*K16,IF(G28="x",E28*K17,IF(H28="x",E28*Q17,0))))</f>
        <v>0</v>
      </c>
    </row>
    <row r="29" spans="1:17" ht="20.100000000000001" customHeight="1" x14ac:dyDescent="0.25">
      <c r="A29" s="6">
        <f t="shared" si="0"/>
        <v>10</v>
      </c>
      <c r="B29" s="7" t="str">
        <f t="shared" si="1"/>
        <v>Di</v>
      </c>
      <c r="C29" s="61"/>
      <c r="D29" s="61"/>
      <c r="E29" s="19">
        <f t="shared" si="2"/>
        <v>0</v>
      </c>
      <c r="F29" s="65"/>
      <c r="G29" s="65"/>
      <c r="H29" s="66"/>
      <c r="I29" s="20">
        <f>IF(COUNTIF(F29:H29, "x")&lt;&gt;1,0, IF(F29="x",E29*K16,IF(G29="x",E29*K17,IF(H29="x",E29*Q17,0))))</f>
        <v>0</v>
      </c>
    </row>
    <row r="30" spans="1:17" ht="20.100000000000001" customHeight="1" x14ac:dyDescent="0.25">
      <c r="A30" s="6">
        <f>IF(ROW(B12)&gt;DAY(DATE($D$16,MONTH($A$20)+1,0)),"",$A$20+ROW(B12)-1)</f>
        <v>12</v>
      </c>
      <c r="B30" s="7" t="str">
        <f t="shared" si="1"/>
        <v>Do</v>
      </c>
      <c r="C30" s="61"/>
      <c r="D30" s="61"/>
      <c r="E30" s="19">
        <f t="shared" si="2"/>
        <v>0</v>
      </c>
      <c r="F30" s="65"/>
      <c r="G30" s="65"/>
      <c r="H30" s="66"/>
      <c r="I30" s="20">
        <f>IF(COUNTIF(F30:H30, "x")&lt;&gt;1,0, IF(F30="x",E30*K16,IF(G30="x",E30*K17,IF(H30="x",E30*Q17,0))))</f>
        <v>0</v>
      </c>
    </row>
    <row r="31" spans="1:17" ht="20.100000000000001" customHeight="1" x14ac:dyDescent="0.25">
      <c r="A31" s="6">
        <f>IF(ROW(B13)&gt;DAY(DATE($D$16,MONTH($A$20)+1,0)),"",$A$20+ROW(B13)-1)</f>
        <v>13</v>
      </c>
      <c r="B31" s="7" t="str">
        <f t="shared" si="1"/>
        <v>Fr</v>
      </c>
      <c r="C31" s="61"/>
      <c r="D31" s="61"/>
      <c r="E31" s="19">
        <f t="shared" si="2"/>
        <v>0</v>
      </c>
      <c r="F31" s="65"/>
      <c r="G31" s="65"/>
      <c r="H31" s="66"/>
      <c r="I31" s="20">
        <f>IF(COUNTIF(F31:H31, "x")&lt;&gt;1,0, IF(F31="x",E31*K16,IF(G31="x",E31*K17,IF(H31="x",E31*Q17,0))))</f>
        <v>0</v>
      </c>
    </row>
    <row r="32" spans="1:17" ht="20.100000000000001" customHeight="1" x14ac:dyDescent="0.25">
      <c r="A32" s="6">
        <f>IF(ROW(B14)&gt;DAY(DATE($D$16,MONTH($A$20)+1,0)),"",$A$20+ROW(B14)-1)</f>
        <v>14</v>
      </c>
      <c r="B32" s="7" t="str">
        <f t="shared" si="1"/>
        <v>Sa</v>
      </c>
      <c r="C32" s="61"/>
      <c r="D32" s="61"/>
      <c r="E32" s="19">
        <f t="shared" si="2"/>
        <v>0</v>
      </c>
      <c r="F32" s="65"/>
      <c r="G32" s="65"/>
      <c r="H32" s="66"/>
      <c r="I32" s="20">
        <f>IF(COUNTIF(F32:H32, "x")&lt;&gt;1,0, IF(F32="x",E32*K16,IF(G32="x",E32*K17,IF(H32="x",E32*Q17,0))))</f>
        <v>0</v>
      </c>
    </row>
    <row r="33" spans="1:9" ht="20.100000000000001" customHeight="1" x14ac:dyDescent="0.25">
      <c r="A33" s="6">
        <f>IF(ROW(B15)&gt;DAY(DATE($D$16,MONTH($A$20)+1,0)),"",$A$20+ROW(B15)-1)</f>
        <v>15</v>
      </c>
      <c r="B33" s="7" t="str">
        <f t="shared" si="1"/>
        <v>So</v>
      </c>
      <c r="C33" s="61"/>
      <c r="D33" s="61"/>
      <c r="E33" s="19">
        <f t="shared" si="2"/>
        <v>0</v>
      </c>
      <c r="F33" s="65"/>
      <c r="G33" s="65"/>
      <c r="H33" s="66"/>
      <c r="I33" s="20">
        <f>IF(COUNTIF(F33:H33, "x")&lt;&gt;1,0, IF(F33="x",E33*K16,IF(G33="x",E33*K17,IF(H33="x",E33*Q17,0))))</f>
        <v>0</v>
      </c>
    </row>
    <row r="34" spans="1:9" ht="20.100000000000001" customHeight="1" x14ac:dyDescent="0.25">
      <c r="A34" s="6">
        <f>IF(ROW(B16)&gt;DAY(DATE($D$16,MONTH($A$20)+1,0)),"",$A$20+ROW(B16)-1)</f>
        <v>16</v>
      </c>
      <c r="B34" s="7" t="str">
        <f t="shared" si="1"/>
        <v>Mo</v>
      </c>
      <c r="C34" s="61"/>
      <c r="D34" s="61"/>
      <c r="E34" s="19">
        <f t="shared" si="2"/>
        <v>0</v>
      </c>
      <c r="F34" s="65"/>
      <c r="G34" s="65"/>
      <c r="H34" s="66"/>
      <c r="I34" s="20">
        <f>IF(COUNTIF(F34:H34, "x")&lt;&gt;1,0, IF(F34="x",E34*K16,IF(G34="x",E34*K17,IF(H34="x",E34*Q17,0))))</f>
        <v>0</v>
      </c>
    </row>
    <row r="35" spans="1:9" ht="20.100000000000001" customHeight="1" x14ac:dyDescent="0.25">
      <c r="A35" s="6">
        <f>IF(ROW(B18)&gt;DAY(DATE($D$16,MONTH($A$20)+1,0)),"",$A$20+ROW(B18)-1)</f>
        <v>18</v>
      </c>
      <c r="B35" s="7" t="str">
        <f t="shared" si="1"/>
        <v>Mi</v>
      </c>
      <c r="C35" s="61"/>
      <c r="D35" s="61"/>
      <c r="E35" s="19">
        <f t="shared" si="2"/>
        <v>0</v>
      </c>
      <c r="F35" s="65"/>
      <c r="G35" s="65"/>
      <c r="H35" s="66"/>
      <c r="I35" s="20">
        <f>IF(COUNTIF(F35:H35, "x")&lt;&gt;1,0, IF(F35="x",E35*K16,IF(G35="x",E35*K17,IF(H35="x",E35*Q17,0))))</f>
        <v>0</v>
      </c>
    </row>
    <row r="36" spans="1:9" ht="20.100000000000001" customHeight="1" x14ac:dyDescent="0.25">
      <c r="A36" s="6">
        <f>IF(ROW(B19)&gt;DAY(DATE($D$16,MONTH($A$20)+1,0)),"",$A$20+ROW(B19)-1)</f>
        <v>19</v>
      </c>
      <c r="B36" s="7" t="str">
        <f t="shared" si="1"/>
        <v>Do</v>
      </c>
      <c r="C36" s="61"/>
      <c r="D36" s="61"/>
      <c r="E36" s="19">
        <f t="shared" si="2"/>
        <v>0</v>
      </c>
      <c r="F36" s="65"/>
      <c r="G36" s="65"/>
      <c r="H36" s="66"/>
      <c r="I36" s="20">
        <f>IF(COUNTIF(F36:H36, "x")&lt;&gt;1,0, IF(F36="x",E36*K16,IF(G36="x",E36*K17,IF(H36="x",E36*Q17,0))))</f>
        <v>0</v>
      </c>
    </row>
    <row r="37" spans="1:9" ht="20.100000000000001" customHeight="1" x14ac:dyDescent="0.25">
      <c r="A37" s="6">
        <f>IF(ROW(B20)&gt;DAY(DATE($D$16,MONTH($A$20)+1,0)),"",$A$20+ROW(B20)-1)</f>
        <v>20</v>
      </c>
      <c r="B37" s="7" t="str">
        <f t="shared" si="1"/>
        <v>Fr</v>
      </c>
      <c r="C37" s="61"/>
      <c r="D37" s="61"/>
      <c r="E37" s="19">
        <f t="shared" si="2"/>
        <v>0</v>
      </c>
      <c r="F37" s="65"/>
      <c r="G37" s="65"/>
      <c r="H37" s="66"/>
      <c r="I37" s="20">
        <f>IF(COUNTIF(F37:H37, "x")&lt;&gt;1,0, IF(F37="x",E37*K16,IF(G37="x",E37*K17,IF(H37="x",E37*Q17,0))))</f>
        <v>0</v>
      </c>
    </row>
    <row r="38" spans="1:9" ht="20.100000000000001" customHeight="1" x14ac:dyDescent="0.25">
      <c r="A38" s="6">
        <f t="shared" ref="A38:A49" si="3">IF(ROW(B21)&gt;DAY(DATE($D$16,MONTH($A$20)+1,0)),"",$A$20+ROW(B21)-1)</f>
        <v>21</v>
      </c>
      <c r="B38" s="7" t="str">
        <f t="shared" si="1"/>
        <v>Sa</v>
      </c>
      <c r="C38" s="61"/>
      <c r="D38" s="61"/>
      <c r="E38" s="19">
        <f t="shared" si="2"/>
        <v>0</v>
      </c>
      <c r="F38" s="65"/>
      <c r="G38" s="65"/>
      <c r="H38" s="66"/>
      <c r="I38" s="20">
        <f>IF(COUNTIF(F38:H38, "x")&lt;&gt;1,0, IF(F38="x",E38*K16,IF(G38="x",E38*K17,IF(H38="x",E38*Q17,0))))</f>
        <v>0</v>
      </c>
    </row>
    <row r="39" spans="1:9" ht="20.100000000000001" customHeight="1" x14ac:dyDescent="0.25">
      <c r="A39" s="6">
        <f t="shared" si="3"/>
        <v>22</v>
      </c>
      <c r="B39" s="7" t="str">
        <f t="shared" si="1"/>
        <v>So</v>
      </c>
      <c r="C39" s="61"/>
      <c r="D39" s="61"/>
      <c r="E39" s="19">
        <f t="shared" si="2"/>
        <v>0</v>
      </c>
      <c r="F39" s="65"/>
      <c r="G39" s="65"/>
      <c r="H39" s="66"/>
      <c r="I39" s="20">
        <f>IF(COUNTIF(F39:H39, "x")&lt;&gt;1,0, IF(F39="x",E39*K16,IF(G39="x",E39*K17,IF(H39="x",E39*Q17,0))))</f>
        <v>0</v>
      </c>
    </row>
    <row r="40" spans="1:9" ht="20.100000000000001" customHeight="1" x14ac:dyDescent="0.25">
      <c r="A40" s="6">
        <f t="shared" si="3"/>
        <v>23</v>
      </c>
      <c r="B40" s="7" t="str">
        <f t="shared" si="1"/>
        <v>Mo</v>
      </c>
      <c r="C40" s="61"/>
      <c r="D40" s="61"/>
      <c r="E40" s="19">
        <f t="shared" si="2"/>
        <v>0</v>
      </c>
      <c r="F40" s="65"/>
      <c r="G40" s="65"/>
      <c r="H40" s="66"/>
      <c r="I40" s="20">
        <f>IF(COUNTIF(F40:H40, "x")&lt;&gt;1,0, IF(F40="x",E40*K16,IF(G40="x",E40*K17,IF(H40="x",E40*Q17,0))))</f>
        <v>0</v>
      </c>
    </row>
    <row r="41" spans="1:9" ht="20.100000000000001" customHeight="1" x14ac:dyDescent="0.25">
      <c r="A41" s="6">
        <f t="shared" si="3"/>
        <v>24</v>
      </c>
      <c r="B41" s="7" t="str">
        <f t="shared" si="1"/>
        <v>Di</v>
      </c>
      <c r="C41" s="61"/>
      <c r="D41" s="61"/>
      <c r="E41" s="19">
        <f t="shared" si="2"/>
        <v>0</v>
      </c>
      <c r="F41" s="65"/>
      <c r="G41" s="65"/>
      <c r="H41" s="66"/>
      <c r="I41" s="20">
        <f>IF(COUNTIF(F41:H41, "x")&lt;&gt;1,0, IF(F41="x",E41*K16,IF(G41="x",E41*K17,IF(H41="x",E41*Q17,0))))</f>
        <v>0</v>
      </c>
    </row>
    <row r="42" spans="1:9" ht="20.100000000000001" customHeight="1" x14ac:dyDescent="0.25">
      <c r="A42" s="6">
        <f t="shared" si="3"/>
        <v>25</v>
      </c>
      <c r="B42" s="7" t="str">
        <f t="shared" si="1"/>
        <v>Mi</v>
      </c>
      <c r="C42" s="61"/>
      <c r="D42" s="61"/>
      <c r="E42" s="19">
        <f t="shared" si="2"/>
        <v>0</v>
      </c>
      <c r="F42" s="65"/>
      <c r="G42" s="65"/>
      <c r="H42" s="66"/>
      <c r="I42" s="20">
        <f>IF(COUNTIF(F42:H42, "x")&lt;&gt;1,0, IF(F42="x",E42*K16,IF(G42="x",E42*K17,IF(H42="x",E42*Q17,0))))</f>
        <v>0</v>
      </c>
    </row>
    <row r="43" spans="1:9" ht="20.100000000000001" customHeight="1" x14ac:dyDescent="0.25">
      <c r="A43" s="6">
        <f t="shared" si="3"/>
        <v>26</v>
      </c>
      <c r="B43" s="7" t="str">
        <f t="shared" si="1"/>
        <v>Do</v>
      </c>
      <c r="C43" s="61"/>
      <c r="D43" s="61"/>
      <c r="E43" s="19">
        <f t="shared" si="2"/>
        <v>0</v>
      </c>
      <c r="F43" s="65"/>
      <c r="G43" s="65"/>
      <c r="H43" s="66"/>
      <c r="I43" s="20">
        <f>IF(COUNTIF(F43:H43, "x")&lt;&gt;1,0, IF(F43="x",E43*K16,IF(G43="x",E43*K17,IF(H43="x",E43*Q17,0))))</f>
        <v>0</v>
      </c>
    </row>
    <row r="44" spans="1:9" ht="20.100000000000001" customHeight="1" x14ac:dyDescent="0.25">
      <c r="A44" s="6">
        <f t="shared" si="3"/>
        <v>27</v>
      </c>
      <c r="B44" s="7" t="str">
        <f t="shared" si="1"/>
        <v>Fr</v>
      </c>
      <c r="C44" s="61"/>
      <c r="D44" s="61"/>
      <c r="E44" s="19">
        <f t="shared" si="2"/>
        <v>0</v>
      </c>
      <c r="F44" s="65"/>
      <c r="G44" s="65"/>
      <c r="H44" s="66"/>
      <c r="I44" s="20">
        <f>IF(COUNTIF(F44:H44, "x")&lt;&gt;1,0, IF(F44="x",E44*K16,IF(G44="x",E44*K17,IF(H44="x",E44*Q17,0))))</f>
        <v>0</v>
      </c>
    </row>
    <row r="45" spans="1:9" ht="20.100000000000001" customHeight="1" x14ac:dyDescent="0.25">
      <c r="A45" s="6">
        <f t="shared" si="3"/>
        <v>28</v>
      </c>
      <c r="B45" s="7" t="str">
        <f t="shared" si="1"/>
        <v>Sa</v>
      </c>
      <c r="C45" s="61"/>
      <c r="D45" s="61"/>
      <c r="E45" s="19">
        <f t="shared" si="2"/>
        <v>0</v>
      </c>
      <c r="F45" s="65"/>
      <c r="G45" s="65"/>
      <c r="H45" s="66"/>
      <c r="I45" s="20">
        <f>IF(COUNTIF(F45:H45, "x")&lt;&gt;1,0, IF(F45="x",E45*K16,IF(G45="x",E45*K17,IF(H45="x",E45*Q17,0))))</f>
        <v>0</v>
      </c>
    </row>
    <row r="46" spans="1:9" ht="20.100000000000001" customHeight="1" x14ac:dyDescent="0.25">
      <c r="A46" s="6">
        <f t="shared" si="3"/>
        <v>29</v>
      </c>
      <c r="B46" s="7" t="str">
        <f t="shared" si="1"/>
        <v>So</v>
      </c>
      <c r="C46" s="61"/>
      <c r="D46" s="61"/>
      <c r="E46" s="19">
        <f t="shared" si="2"/>
        <v>0</v>
      </c>
      <c r="F46" s="67"/>
      <c r="G46" s="67"/>
      <c r="H46" s="68"/>
      <c r="I46" s="20">
        <f>IF(COUNTIF(F46:H46, "x")&lt;&gt;1,0, IF(F46="x",E46*K16,IF(G46="x",E46*K17,IF(H46="x",E46*Q17,0))))</f>
        <v>0</v>
      </c>
    </row>
    <row r="47" spans="1:9" ht="20.100000000000001" customHeight="1" x14ac:dyDescent="0.25">
      <c r="A47" s="6">
        <f t="shared" si="3"/>
        <v>30</v>
      </c>
      <c r="B47" s="7" t="str">
        <f t="shared" si="1"/>
        <v>Mo</v>
      </c>
      <c r="C47" s="61"/>
      <c r="D47" s="61"/>
      <c r="E47" s="19">
        <f t="shared" si="2"/>
        <v>0</v>
      </c>
      <c r="F47" s="67"/>
      <c r="G47" s="67"/>
      <c r="H47" s="68"/>
      <c r="I47" s="20">
        <f>IF(COUNTIF(F47:H47, "x")&lt;&gt;1,0, IF(F47="x",E47*K16,IF(G47="x",E47*K17,IF(H47="x",E47*Q17,0))))</f>
        <v>0</v>
      </c>
    </row>
    <row r="48" spans="1:9" ht="20.100000000000001" customHeight="1" x14ac:dyDescent="0.25">
      <c r="A48" s="6">
        <f t="shared" si="3"/>
        <v>31</v>
      </c>
      <c r="B48" s="7" t="str">
        <f t="shared" si="1"/>
        <v>Di</v>
      </c>
      <c r="C48" s="61"/>
      <c r="D48" s="61"/>
      <c r="E48" s="19">
        <f t="shared" si="2"/>
        <v>0</v>
      </c>
      <c r="F48" s="67"/>
      <c r="G48" s="67"/>
      <c r="H48" s="68"/>
      <c r="I48" s="20">
        <f>IF(COUNTIF(F48:H48, "x")&lt;&gt;1,0, IF(F48="x",E48*K16,IF(G48="x",E48*K17,IF(H48="x",E48*Q17,0))))</f>
        <v>0</v>
      </c>
    </row>
    <row r="49" spans="1:20" ht="20.100000000000001" customHeight="1" thickBot="1" x14ac:dyDescent="0.3">
      <c r="A49" s="8" t="str">
        <f t="shared" si="3"/>
        <v/>
      </c>
      <c r="B49" s="9" t="str">
        <f t="shared" si="1"/>
        <v/>
      </c>
      <c r="C49" s="62"/>
      <c r="D49" s="62"/>
      <c r="E49" s="16">
        <f t="shared" si="2"/>
        <v>0</v>
      </c>
      <c r="F49" s="69"/>
      <c r="G49" s="69"/>
      <c r="H49" s="70"/>
      <c r="I49" s="24">
        <f>IF(COUNTIF(F49:H49, "x")&lt;&gt;1,0, IF(F49="x",E49*K16,IF(G49="x",E49*K17,IF(H49="x",E49*Q17,0))))</f>
        <v>0</v>
      </c>
    </row>
    <row r="51" spans="1:20" x14ac:dyDescent="0.25">
      <c r="C51" s="1" t="s">
        <v>30</v>
      </c>
      <c r="D51" s="1"/>
      <c r="E51" s="35">
        <f>SUM(E20:E49)</f>
        <v>0</v>
      </c>
      <c r="G51" s="1" t="s">
        <v>29</v>
      </c>
      <c r="H51" s="1"/>
      <c r="I51" s="36">
        <f>SUM(I20:I49)</f>
        <v>0</v>
      </c>
    </row>
    <row r="52" spans="1:20" x14ac:dyDescent="0.25">
      <c r="L52" s="15" t="s">
        <v>39</v>
      </c>
    </row>
    <row r="53" spans="1:20" x14ac:dyDescent="0.25">
      <c r="L53" s="3" t="s">
        <v>37</v>
      </c>
      <c r="M53" s="3"/>
      <c r="N53" s="3"/>
      <c r="O53" s="3"/>
      <c r="P53" s="3"/>
      <c r="Q53" s="3"/>
      <c r="R53" s="3"/>
      <c r="S53" s="3"/>
      <c r="T53" s="3"/>
    </row>
    <row r="54" spans="1:20" ht="15" customHeight="1" x14ac:dyDescent="0.25">
      <c r="A54" s="54"/>
      <c r="B54" s="54"/>
      <c r="C54" s="54"/>
      <c r="D54" s="54"/>
      <c r="E54" s="54"/>
      <c r="F54" s="54"/>
      <c r="G54" s="54"/>
      <c r="H54" s="54"/>
      <c r="I54" s="54"/>
    </row>
    <row r="55" spans="1:20" x14ac:dyDescent="0.25">
      <c r="A55" s="54"/>
      <c r="B55" s="54"/>
      <c r="C55" s="54"/>
      <c r="D55" s="54"/>
      <c r="E55" s="54"/>
      <c r="F55" s="54"/>
      <c r="G55" s="54"/>
      <c r="H55" s="54"/>
      <c r="I55" s="54"/>
    </row>
    <row r="56" spans="1:20" x14ac:dyDescent="0.25">
      <c r="A56" s="54"/>
      <c r="B56" s="54"/>
      <c r="C56" s="54"/>
      <c r="D56" s="54"/>
      <c r="E56" s="54"/>
      <c r="F56" s="54"/>
      <c r="G56" s="54"/>
      <c r="H56" s="54"/>
      <c r="I56" s="54"/>
    </row>
    <row r="57" spans="1:20" x14ac:dyDescent="0.25">
      <c r="A57" s="52"/>
      <c r="B57" s="53"/>
      <c r="C57" s="53"/>
      <c r="D57" s="53"/>
      <c r="E57" s="53"/>
      <c r="F57" s="53"/>
      <c r="G57" s="53"/>
      <c r="H57" s="53"/>
      <c r="I57" s="53"/>
      <c r="J57" s="3"/>
    </row>
    <row r="58" spans="1:20" x14ac:dyDescent="0.25">
      <c r="A58" s="3"/>
      <c r="B58" s="3"/>
      <c r="C58" s="3"/>
      <c r="D58" s="3"/>
      <c r="E58" s="3"/>
      <c r="F58" s="3"/>
      <c r="G58" s="3"/>
      <c r="H58" s="3"/>
      <c r="I58" s="3"/>
    </row>
  </sheetData>
  <sheetProtection password="B8F3" sheet="1" objects="1" scenarios="1" selectLockedCells="1"/>
  <dataValidations count="1">
    <dataValidation type="list" showInputMessage="1" showErrorMessage="1" sqref="B16:B17" xr:uid="{00000000-0002-0000-0000-000000000000}">
      <formula1>"Januar, Februar, März, April, Mai, Juni, Juli, August, September, Oktober, November, Dezember"</formula1>
    </dataValidation>
  </dataValidation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Natascha Lettow</dc:creator>
  <cp:lastModifiedBy>Team Mokis</cp:lastModifiedBy>
  <dcterms:created xsi:type="dcterms:W3CDTF">2026-02-20T08:28:22Z</dcterms:created>
  <dcterms:modified xsi:type="dcterms:W3CDTF">2026-03-20T11:18:43Z</dcterms:modified>
</cp:coreProperties>
</file>